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MyDoc\井上\宇和島市卓球協会\HomePage\Doc\2023年度_令和5年度\申込_要項\"/>
    </mc:Choice>
  </mc:AlternateContent>
  <xr:revisionPtr revIDLastSave="0" documentId="13_ncr:1_{491F9C7A-C6EF-4499-BB34-A84B6E41F8E4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中学生・小学生" sheetId="2" r:id="rId1"/>
    <sheet name="高校・一般・シニア" sheetId="1" r:id="rId2"/>
  </sheets>
  <definedNames>
    <definedName name="_xlnm.Print_Area" localSheetId="1">高校・一般・シニア!$A:$K</definedName>
    <definedName name="_xlnm.Print_Area" localSheetId="0">中学生・小学生!$A:$K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1" l="1"/>
  <c r="H40" i="2"/>
  <c r="H39" i="2"/>
  <c r="M9" i="2" l="1"/>
  <c r="H4" i="2" s="1"/>
  <c r="L9" i="2"/>
  <c r="C4" i="2" s="1"/>
  <c r="M9" i="1"/>
  <c r="H4" i="1" s="1"/>
  <c r="L9" i="1"/>
  <c r="C4" i="1" s="1"/>
  <c r="J1" i="1" l="1"/>
  <c r="J1" i="2"/>
  <c r="H38" i="2"/>
  <c r="H37" i="2"/>
  <c r="H36" i="2"/>
  <c r="H35" i="2"/>
  <c r="H40" i="1"/>
  <c r="H38" i="1"/>
  <c r="H37" i="1"/>
  <c r="H36" i="1"/>
  <c r="H35" i="1"/>
  <c r="J35" i="2" l="1"/>
  <c r="J35" i="1"/>
</calcChain>
</file>

<file path=xl/sharedStrings.xml><?xml version="1.0" encoding="utf-8"?>
<sst xmlns="http://schemas.openxmlformats.org/spreadsheetml/2006/main" count="86" uniqueCount="49">
  <si>
    <t>高校・一般・シニアシングルスの部、ダブルスの部</t>
    <rPh sb="0" eb="2">
      <t>コウコウ</t>
    </rPh>
    <rPh sb="3" eb="5">
      <t>イッパン</t>
    </rPh>
    <rPh sb="15" eb="16">
      <t>ブ</t>
    </rPh>
    <rPh sb="22" eb="23">
      <t>ブ</t>
    </rPh>
    <phoneticPr fontId="1"/>
  </si>
  <si>
    <t>山泉和子杯卓球選手権大会　参加申込書</t>
    <rPh sb="0" eb="2">
      <t>ヤマイズミ</t>
    </rPh>
    <rPh sb="2" eb="4">
      <t>カズコ</t>
    </rPh>
    <rPh sb="4" eb="5">
      <t>ハイ</t>
    </rPh>
    <rPh sb="5" eb="7">
      <t>タッキュウ</t>
    </rPh>
    <rPh sb="7" eb="10">
      <t>センシュケン</t>
    </rPh>
    <rPh sb="10" eb="12">
      <t>タイカイ</t>
    </rPh>
    <rPh sb="13" eb="15">
      <t>サンカ</t>
    </rPh>
    <rPh sb="15" eb="18">
      <t>モウシコミショ</t>
    </rPh>
    <phoneticPr fontId="1"/>
  </si>
  <si>
    <t>〔参加種目〕</t>
    <rPh sb="1" eb="3">
      <t>サンカ</t>
    </rPh>
    <rPh sb="3" eb="5">
      <t>シュモク</t>
    </rPh>
    <phoneticPr fontId="1"/>
  </si>
  <si>
    <t>②ダブルス　・・・　</t>
    <phoneticPr fontId="1"/>
  </si>
  <si>
    <t>①シングルス・・・　</t>
    <phoneticPr fontId="1"/>
  </si>
  <si>
    <t>※　上記の□欄には、該当箇所に☑を付してください。</t>
    <rPh sb="2" eb="4">
      <t>ジョウキ</t>
    </rPh>
    <rPh sb="6" eb="7">
      <t>ラン</t>
    </rPh>
    <rPh sb="10" eb="12">
      <t>ガイトウ</t>
    </rPh>
    <rPh sb="12" eb="14">
      <t>カショ</t>
    </rPh>
    <rPh sb="17" eb="18">
      <t>フ</t>
    </rPh>
    <phoneticPr fontId="1"/>
  </si>
  <si>
    <t>※　カテゴリー別、男女別にご提出ください。</t>
    <rPh sb="7" eb="8">
      <t>ベツ</t>
    </rPh>
    <rPh sb="9" eb="11">
      <t>ダンジョ</t>
    </rPh>
    <rPh sb="11" eb="12">
      <t>ベツ</t>
    </rPh>
    <rPh sb="14" eb="16">
      <t>テイシュツ</t>
    </rPh>
    <phoneticPr fontId="1"/>
  </si>
  <si>
    <t>〔シングルス〕　実力順に記入</t>
    <rPh sb="8" eb="10">
      <t>ジツリョク</t>
    </rPh>
    <rPh sb="10" eb="11">
      <t>ジュン</t>
    </rPh>
    <rPh sb="12" eb="14">
      <t>キニュウ</t>
    </rPh>
    <phoneticPr fontId="1"/>
  </si>
  <si>
    <t>№</t>
    <phoneticPr fontId="1"/>
  </si>
  <si>
    <t>8月13日（日）</t>
    <rPh sb="1" eb="2">
      <t>ガツ</t>
    </rPh>
    <rPh sb="4" eb="5">
      <t>ニチ</t>
    </rPh>
    <rPh sb="6" eb="7">
      <t>ニチ</t>
    </rPh>
    <phoneticPr fontId="1"/>
  </si>
  <si>
    <t>氏　名</t>
    <rPh sb="0" eb="1">
      <t>シ</t>
    </rPh>
    <rPh sb="2" eb="3">
      <t>ナ</t>
    </rPh>
    <phoneticPr fontId="1"/>
  </si>
  <si>
    <t>チーム名・学校名</t>
    <rPh sb="3" eb="4">
      <t>メイ</t>
    </rPh>
    <rPh sb="5" eb="8">
      <t>ガッコウメイ</t>
    </rPh>
    <phoneticPr fontId="1"/>
  </si>
  <si>
    <t>〔ダブルス〕　実力順に記入</t>
    <rPh sb="7" eb="9">
      <t>ジツリョク</t>
    </rPh>
    <rPh sb="9" eb="10">
      <t>ジュン</t>
    </rPh>
    <rPh sb="11" eb="13">
      <t>キニュウ</t>
    </rPh>
    <phoneticPr fontId="1"/>
  </si>
  <si>
    <t>参
加
料</t>
    <rPh sb="0" eb="1">
      <t>サン</t>
    </rPh>
    <rPh sb="2" eb="3">
      <t>カ</t>
    </rPh>
    <rPh sb="4" eb="5">
      <t>リョウ</t>
    </rPh>
    <phoneticPr fontId="1"/>
  </si>
  <si>
    <t>シニア（シングルス）</t>
    <phoneticPr fontId="1"/>
  </si>
  <si>
    <t>一　般（シングルス）</t>
    <rPh sb="0" eb="1">
      <t>イチ</t>
    </rPh>
    <rPh sb="2" eb="3">
      <t>ハン</t>
    </rPh>
    <phoneticPr fontId="1"/>
  </si>
  <si>
    <t>高校生（シングルス）</t>
    <rPh sb="0" eb="3">
      <t>コウコウセイ</t>
    </rPh>
    <phoneticPr fontId="1"/>
  </si>
  <si>
    <t>中学生（シングルス）</t>
    <rPh sb="0" eb="3">
      <t>チュウガクセイ</t>
    </rPh>
    <phoneticPr fontId="1"/>
  </si>
  <si>
    <t>小学生（シングルス）</t>
    <rPh sb="0" eb="3">
      <t>ショウガクセイ</t>
    </rPh>
    <phoneticPr fontId="1"/>
  </si>
  <si>
    <t>ダブルス</t>
    <phoneticPr fontId="1"/>
  </si>
  <si>
    <t>小計</t>
    <rPh sb="0" eb="2">
      <t>ショウケイ</t>
    </rPh>
    <phoneticPr fontId="1"/>
  </si>
  <si>
    <t>振込金額</t>
    <rPh sb="0" eb="2">
      <t>フリコミ</t>
    </rPh>
    <rPh sb="2" eb="4">
      <t>キンガク</t>
    </rPh>
    <phoneticPr fontId="1"/>
  </si>
  <si>
    <t>名×　＠1,000＝</t>
    <rPh sb="0" eb="1">
      <t>メイ</t>
    </rPh>
    <phoneticPr fontId="1"/>
  </si>
  <si>
    <t>名×　＠ 700＝</t>
    <rPh sb="0" eb="1">
      <t>メイ</t>
    </rPh>
    <phoneticPr fontId="1"/>
  </si>
  <si>
    <t>名×　＠ 500＝</t>
    <rPh sb="0" eb="1">
      <t>メイ</t>
    </rPh>
    <phoneticPr fontId="1"/>
  </si>
  <si>
    <t>組×　＠1,000＝</t>
    <rPh sb="0" eb="1">
      <t>クミ</t>
    </rPh>
    <phoneticPr fontId="1"/>
  </si>
  <si>
    <t>8月12日（土）</t>
    <rPh sb="1" eb="2">
      <t>ガツ</t>
    </rPh>
    <rPh sb="4" eb="5">
      <t>ニチ</t>
    </rPh>
    <rPh sb="6" eb="7">
      <t>ド</t>
    </rPh>
    <phoneticPr fontId="1"/>
  </si>
  <si>
    <t>チーム名</t>
    <rPh sb="3" eb="4">
      <t>メイ</t>
    </rPh>
    <phoneticPr fontId="1"/>
  </si>
  <si>
    <t>学年</t>
    <rPh sb="0" eb="2">
      <t>ガクネン</t>
    </rPh>
    <phoneticPr fontId="1"/>
  </si>
  <si>
    <t>責任者
（連絡先）</t>
    <rPh sb="0" eb="3">
      <t>セキニンシャ</t>
    </rPh>
    <rPh sb="5" eb="8">
      <t>レンラクサキ</t>
    </rPh>
    <phoneticPr fontId="1"/>
  </si>
  <si>
    <t>振込み名義</t>
    <rPh sb="0" eb="2">
      <t>フリコミ</t>
    </rPh>
    <rPh sb="3" eb="5">
      <t>メイギ</t>
    </rPh>
    <phoneticPr fontId="1"/>
  </si>
  <si>
    <t>※チーム名・学校名、責任者と振込み名義が異なる場合は、必ず記入してください。</t>
    <rPh sb="4" eb="5">
      <t>メイ</t>
    </rPh>
    <rPh sb="6" eb="9">
      <t>ガッコウメイ</t>
    </rPh>
    <rPh sb="10" eb="13">
      <t>セキニンシャ</t>
    </rPh>
    <rPh sb="14" eb="16">
      <t>フリコ</t>
    </rPh>
    <rPh sb="17" eb="19">
      <t>メイギ</t>
    </rPh>
    <rPh sb="20" eb="21">
      <t>コト</t>
    </rPh>
    <rPh sb="23" eb="25">
      <t>バアイ</t>
    </rPh>
    <rPh sb="27" eb="28">
      <t>カナラ</t>
    </rPh>
    <rPh sb="29" eb="31">
      <t>キニュウ</t>
    </rPh>
    <phoneticPr fontId="1"/>
  </si>
  <si>
    <t>　　高校、一般・男子の部</t>
    <phoneticPr fontId="1"/>
  </si>
  <si>
    <t>　　高校、一般・女子の部</t>
    <rPh sb="8" eb="9">
      <t>オンナ</t>
    </rPh>
    <phoneticPr fontId="1"/>
  </si>
  <si>
    <t>　　シニア・男子の部</t>
    <phoneticPr fontId="1"/>
  </si>
  <si>
    <t>　　シニア・女子の部</t>
    <rPh sb="6" eb="7">
      <t>オンナ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</si>
  <si>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</si>
  <si>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</si>
  <si>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　　男子の部</t>
    <phoneticPr fontId="1"/>
  </si>
  <si>
    <t>　　女子の部</t>
    <rPh sb="2" eb="4">
      <t>ジョシ</t>
    </rPh>
    <rPh sb="5" eb="6">
      <t>ブ</t>
    </rPh>
    <phoneticPr fontId="1"/>
  </si>
  <si>
    <t>　　中学生・男子の部</t>
    <rPh sb="2" eb="5">
      <t>チュウガクセイ</t>
    </rPh>
    <phoneticPr fontId="1"/>
  </si>
  <si>
    <t>　　中学生・女子の部</t>
    <rPh sb="2" eb="5">
      <t>チュウガクセイ</t>
    </rPh>
    <rPh sb="6" eb="7">
      <t>オンナ</t>
    </rPh>
    <phoneticPr fontId="1"/>
  </si>
  <si>
    <t>　　小学校高学年（4年生から6年生）の部（学年の記入をお願いします）</t>
    <rPh sb="2" eb="4">
      <t>ショウガク</t>
    </rPh>
    <rPh sb="4" eb="5">
      <t>コウ</t>
    </rPh>
    <rPh sb="5" eb="8">
      <t>コウガクネン</t>
    </rPh>
    <rPh sb="21" eb="23">
      <t>ガクネン</t>
    </rPh>
    <rPh sb="24" eb="26">
      <t>キニュウ</t>
    </rPh>
    <rPh sb="28" eb="29">
      <t>ネガ</t>
    </rPh>
    <phoneticPr fontId="1"/>
  </si>
  <si>
    <t>　　小学校3年生以下の部</t>
    <rPh sb="4" eb="5">
      <t>コウ</t>
    </rPh>
    <rPh sb="6" eb="8">
      <t>ネンセイ</t>
    </rPh>
    <rPh sb="8" eb="10">
      <t>イカ</t>
    </rPh>
    <rPh sb="11" eb="12">
      <t>ブ</t>
    </rPh>
    <phoneticPr fontId="1"/>
  </si>
  <si>
    <t>　　中学生男子の部</t>
    <rPh sb="2" eb="5">
      <t>チュウガクセイ</t>
    </rPh>
    <phoneticPr fontId="1"/>
  </si>
  <si>
    <t>　　中学生女子の部</t>
    <rPh sb="2" eb="5">
      <t>チュウガクセイ</t>
    </rPh>
    <rPh sb="5" eb="7">
      <t>ジョシ</t>
    </rPh>
    <rPh sb="8" eb="9">
      <t>ブ</t>
    </rPh>
    <phoneticPr fontId="1"/>
  </si>
  <si>
    <t>中学生・小学生シングルスの部、中学生ダブルスの部</t>
    <rPh sb="0" eb="3">
      <t>チュウガクセイ</t>
    </rPh>
    <rPh sb="4" eb="7">
      <t>ショウガクセイ</t>
    </rPh>
    <rPh sb="13" eb="14">
      <t>ブ</t>
    </rPh>
    <rPh sb="15" eb="18">
      <t>チュウガクセイ</t>
    </rPh>
    <rPh sb="23" eb="24">
      <t>ブ</t>
    </rPh>
    <phoneticPr fontId="1"/>
  </si>
  <si>
    <t>名×　＠ 200＝</t>
    <rPh sb="0" eb="1">
      <t>メイ</t>
    </rPh>
    <phoneticPr fontId="1"/>
  </si>
  <si>
    <t>組×　＠ 500＝</t>
    <rPh sb="0" eb="1">
      <t>クミ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</si>
</sst>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rgb="FFFF0000"/>
      <name val="HGP創英角ｺﾞｼｯｸUB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i/>
      <u/>
      <sz val="10.5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>
      <alignment vertical="center"/>
    </xf>
    <xf numFmtId="0" fontId="6" fillId="0" borderId="0" xfId="0" applyFont="1">
      <alignment vertical="center"/>
    </xf>
    <xf numFmtId="0" fontId="8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8" xfId="1" applyFont="1" applyBorder="1">
      <alignment vertical="center"/>
    </xf>
    <xf numFmtId="0" fontId="9" fillId="0" borderId="24" xfId="0" applyFont="1" applyBorder="1" applyAlignment="1">
      <alignment horizontal="center" vertical="center"/>
    </xf>
    <xf numFmtId="38" fontId="0" fillId="0" borderId="13" xfId="1" applyFont="1" applyBorder="1">
      <alignment vertical="center"/>
    </xf>
    <xf numFmtId="38" fontId="0" fillId="0" borderId="15" xfId="1" applyFont="1" applyBorder="1">
      <alignment vertical="center"/>
    </xf>
    <xf numFmtId="0" fontId="0" fillId="0" borderId="10" xfId="0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26" xfId="0" applyBorder="1" applyProtection="1">
      <alignment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10" fillId="0" borderId="0" xfId="0" applyFo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Protection="1">
      <alignment vertical="center"/>
      <protection locked="0"/>
    </xf>
    <xf numFmtId="0" fontId="0" fillId="0" borderId="28" xfId="0" applyBorder="1">
      <alignment vertical="center"/>
    </xf>
    <xf numFmtId="0" fontId="0" fillId="0" borderId="19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2" xfId="1" applyFont="1" applyBorder="1" applyAlignment="1" applyProtection="1">
      <alignment horizontal="center" vertical="center"/>
      <protection locked="0"/>
    </xf>
    <xf numFmtId="38" fontId="0" fillId="0" borderId="4" xfId="1" applyFont="1" applyBorder="1" applyAlignment="1" applyProtection="1">
      <alignment horizontal="center" vertical="center"/>
      <protection locked="0"/>
    </xf>
    <xf numFmtId="38" fontId="0" fillId="0" borderId="5" xfId="1" applyFont="1" applyBorder="1" applyAlignment="1" applyProtection="1">
      <alignment horizontal="center" vertical="center"/>
      <protection locked="0"/>
    </xf>
    <xf numFmtId="38" fontId="0" fillId="0" borderId="6" xfId="1" applyFont="1" applyBorder="1" applyAlignment="1" applyProtection="1">
      <alignment horizontal="center" vertical="center"/>
      <protection locked="0"/>
    </xf>
    <xf numFmtId="38" fontId="0" fillId="0" borderId="7" xfId="1" applyFont="1" applyBorder="1" applyAlignment="1" applyProtection="1">
      <alignment horizontal="center" vertical="center"/>
      <protection locked="0"/>
    </xf>
    <xf numFmtId="38" fontId="0" fillId="0" borderId="9" xfId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2"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L$5" lockText="1" noThreeD="1"/>
</file>

<file path=xl/ctrlProps/ctrlProp10.xml><?xml version="1.0" encoding="utf-8"?>
<formControlPr xmlns="http://schemas.microsoft.com/office/spreadsheetml/2009/9/main" objectType="CheckBox" fmlaLink="$L$8" lockText="1" noThreeD="1"/>
</file>

<file path=xl/ctrlProps/ctrlProp11.xml><?xml version="1.0" encoding="utf-8"?>
<formControlPr xmlns="http://schemas.microsoft.com/office/spreadsheetml/2009/9/main" objectType="CheckBox" fmlaLink="$M$5" lockText="1" noThreeD="1"/>
</file>

<file path=xl/ctrlProps/ctrlProp12.xml><?xml version="1.0" encoding="utf-8"?>
<formControlPr xmlns="http://schemas.microsoft.com/office/spreadsheetml/2009/9/main" objectType="CheckBox" fmlaLink="$M$6" lockText="1" noThreeD="1"/>
</file>

<file path=xl/ctrlProps/ctrlProp2.xml><?xml version="1.0" encoding="utf-8"?>
<formControlPr xmlns="http://schemas.microsoft.com/office/spreadsheetml/2009/9/main" objectType="CheckBox" fmlaLink="$L$6" lockText="1" noThreeD="1"/>
</file>

<file path=xl/ctrlProps/ctrlProp3.xml><?xml version="1.0" encoding="utf-8"?>
<formControlPr xmlns="http://schemas.microsoft.com/office/spreadsheetml/2009/9/main" objectType="CheckBox" fmlaLink="$L$7" lockText="1" noThreeD="1"/>
</file>

<file path=xl/ctrlProps/ctrlProp4.xml><?xml version="1.0" encoding="utf-8"?>
<formControlPr xmlns="http://schemas.microsoft.com/office/spreadsheetml/2009/9/main" objectType="CheckBox" fmlaLink="$L$8" lockText="1" noThreeD="1"/>
</file>

<file path=xl/ctrlProps/ctrlProp5.xml><?xml version="1.0" encoding="utf-8"?>
<formControlPr xmlns="http://schemas.microsoft.com/office/spreadsheetml/2009/9/main" objectType="CheckBox" fmlaLink="$M$5" lockText="1" noThreeD="1"/>
</file>

<file path=xl/ctrlProps/ctrlProp6.xml><?xml version="1.0" encoding="utf-8"?>
<formControlPr xmlns="http://schemas.microsoft.com/office/spreadsheetml/2009/9/main" objectType="CheckBox" fmlaLink="$M$6" lockText="1" noThreeD="1"/>
</file>

<file path=xl/ctrlProps/ctrlProp7.xml><?xml version="1.0" encoding="utf-8"?>
<formControlPr xmlns="http://schemas.microsoft.com/office/spreadsheetml/2009/9/main" objectType="CheckBox" fmlaLink="$L$5" lockText="1" noThreeD="1"/>
</file>

<file path=xl/ctrlProps/ctrlProp8.xml><?xml version="1.0" encoding="utf-8"?>
<formControlPr xmlns="http://schemas.microsoft.com/office/spreadsheetml/2009/9/main" objectType="CheckBox" fmlaLink="$L$6" lockText="1" noThreeD="1"/>
</file>

<file path=xl/ctrlProps/ctrlProp9.xml><?xml version="1.0" encoding="utf-8"?>
<formControlPr xmlns="http://schemas.microsoft.com/office/spreadsheetml/2009/9/main" objectType="CheckBox" fmlaLink="$L$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9525</xdr:rowOff>
        </xdr:from>
        <xdr:to>
          <xdr:col>2</xdr:col>
          <xdr:colOff>314325</xdr:colOff>
          <xdr:row>5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9525</xdr:rowOff>
        </xdr:from>
        <xdr:to>
          <xdr:col>2</xdr:col>
          <xdr:colOff>314325</xdr:colOff>
          <xdr:row>6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9525</xdr:rowOff>
        </xdr:from>
        <xdr:to>
          <xdr:col>2</xdr:col>
          <xdr:colOff>314325</xdr:colOff>
          <xdr:row>7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9525</xdr:rowOff>
        </xdr:from>
        <xdr:to>
          <xdr:col>2</xdr:col>
          <xdr:colOff>314325</xdr:colOff>
          <xdr:row>8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</xdr:row>
          <xdr:rowOff>9525</xdr:rowOff>
        </xdr:from>
        <xdr:to>
          <xdr:col>9</xdr:col>
          <xdr:colOff>314325</xdr:colOff>
          <xdr:row>5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9525</xdr:rowOff>
        </xdr:from>
        <xdr:to>
          <xdr:col>9</xdr:col>
          <xdr:colOff>314325</xdr:colOff>
          <xdr:row>6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2</xdr:col>
          <xdr:colOff>314325</xdr:colOff>
          <xdr:row>4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2</xdr:col>
          <xdr:colOff>314325</xdr:colOff>
          <xdr:row>5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314325</xdr:colOff>
          <xdr:row>6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2</xdr:col>
          <xdr:colOff>314325</xdr:colOff>
          <xdr:row>7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</xdr:row>
          <xdr:rowOff>0</xdr:rowOff>
        </xdr:from>
        <xdr:to>
          <xdr:col>9</xdr:col>
          <xdr:colOff>314325</xdr:colOff>
          <xdr:row>4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0</xdr:rowOff>
        </xdr:from>
        <xdr:to>
          <xdr:col>9</xdr:col>
          <xdr:colOff>314325</xdr:colOff>
          <xdr:row>5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defaultRowHeight="18.75" x14ac:dyDescent="0.4"/>
  <cols>
    <col min="1" max="1" width="5.25" customWidth="1"/>
    <col min="4" max="4" width="11.125" customWidth="1"/>
    <col min="5" max="5" width="6.875" customWidth="1"/>
    <col min="6" max="6" width="4" customWidth="1"/>
    <col min="7" max="7" width="5.875" customWidth="1"/>
    <col min="12" max="13" width="9" hidden="1" customWidth="1"/>
  </cols>
  <sheetData>
    <row r="1" spans="1:13" x14ac:dyDescent="0.4">
      <c r="A1" s="69" t="s">
        <v>26</v>
      </c>
      <c r="B1" s="69"/>
      <c r="C1" t="s">
        <v>46</v>
      </c>
      <c r="J1" s="29" t="str">
        <f>IF(OR(C4&lt;&gt;"",H4&lt;&gt;""),"入力エラー", "")</f>
        <v/>
      </c>
      <c r="K1" s="29"/>
    </row>
    <row r="2" spans="1:13" x14ac:dyDescent="0.4">
      <c r="B2" s="70" t="s">
        <v>1</v>
      </c>
      <c r="C2" s="71"/>
      <c r="D2" s="71"/>
      <c r="E2" s="71"/>
      <c r="F2" s="71"/>
      <c r="G2" s="71"/>
      <c r="H2" s="71"/>
      <c r="I2" s="71"/>
      <c r="J2" s="71"/>
    </row>
    <row r="3" spans="1:13" x14ac:dyDescent="0.4">
      <c r="B3" s="71"/>
      <c r="C3" s="71"/>
      <c r="D3" s="71"/>
      <c r="E3" s="71"/>
      <c r="F3" s="71"/>
      <c r="G3" s="71"/>
      <c r="H3" s="71"/>
      <c r="I3" s="71"/>
      <c r="J3" s="71"/>
    </row>
    <row r="4" spans="1:13" x14ac:dyDescent="0.4">
      <c r="A4" t="s">
        <v>2</v>
      </c>
      <c r="C4" s="28" t="str">
        <f>IF(AND(B13&lt;&gt;"", L5=FALSE, L6=FALSE, L7=FALSE, L8=FALSE), "シングルス種目を指定して下さい", IF(L9&gt;1, "シングルス種目は1つだけ指定して下さい", ""))</f>
        <v/>
      </c>
      <c r="H4" s="28" t="str">
        <f>IF(AND(H13&lt;&gt;"", M5=FALSE, M6=FALSE), "ダブルス種目を指定して下さい",  IF(M9&gt;1, "ダブルス種目は1つだけ指定して下さい", ""))</f>
        <v/>
      </c>
    </row>
    <row r="5" spans="1:13" x14ac:dyDescent="0.4">
      <c r="A5" t="s">
        <v>4</v>
      </c>
      <c r="C5" t="s">
        <v>40</v>
      </c>
      <c r="H5" t="s">
        <v>3</v>
      </c>
      <c r="J5" t="s">
        <v>44</v>
      </c>
      <c r="L5" s="30" t="b">
        <v>0</v>
      </c>
      <c r="M5" s="30" t="b">
        <v>0</v>
      </c>
    </row>
    <row r="6" spans="1:13" x14ac:dyDescent="0.4">
      <c r="C6" t="s">
        <v>41</v>
      </c>
      <c r="J6" t="s">
        <v>45</v>
      </c>
      <c r="L6" s="30" t="b">
        <v>0</v>
      </c>
      <c r="M6" s="30" t="b">
        <v>0</v>
      </c>
    </row>
    <row r="7" spans="1:13" x14ac:dyDescent="0.4">
      <c r="C7" t="s">
        <v>42</v>
      </c>
      <c r="L7" s="30" t="b">
        <v>0</v>
      </c>
      <c r="M7" s="30"/>
    </row>
    <row r="8" spans="1:13" x14ac:dyDescent="0.4">
      <c r="C8" t="s">
        <v>43</v>
      </c>
      <c r="F8" s="2" t="s">
        <v>5</v>
      </c>
      <c r="L8" s="30" t="b">
        <v>0</v>
      </c>
      <c r="M8" s="30"/>
    </row>
    <row r="9" spans="1:13" x14ac:dyDescent="0.4">
      <c r="F9" s="2" t="s">
        <v>6</v>
      </c>
      <c r="G9" s="2"/>
      <c r="H9" s="2"/>
      <c r="I9" s="2"/>
      <c r="J9" s="2"/>
      <c r="L9">
        <f>COUNTIF(L5:L8, TRUE)</f>
        <v>0</v>
      </c>
      <c r="M9">
        <f>COUNTIF(M5:M8, TRUE)</f>
        <v>0</v>
      </c>
    </row>
    <row r="10" spans="1:13" x14ac:dyDescent="0.4">
      <c r="A10" s="72" t="s">
        <v>7</v>
      </c>
      <c r="B10" s="73"/>
      <c r="C10" s="73"/>
      <c r="D10" s="73"/>
      <c r="E10" s="74"/>
      <c r="F10" s="1"/>
      <c r="G10" s="72" t="s">
        <v>12</v>
      </c>
      <c r="H10" s="73"/>
      <c r="I10" s="73"/>
      <c r="J10" s="73"/>
      <c r="K10" s="74"/>
    </row>
    <row r="11" spans="1:13" x14ac:dyDescent="0.4">
      <c r="A11" s="44" t="s">
        <v>8</v>
      </c>
      <c r="B11" s="73" t="s">
        <v>10</v>
      </c>
      <c r="C11" s="73"/>
      <c r="D11" s="44" t="s">
        <v>27</v>
      </c>
      <c r="E11" s="44" t="s">
        <v>28</v>
      </c>
      <c r="F11" s="1"/>
      <c r="G11" s="44" t="s">
        <v>8</v>
      </c>
      <c r="H11" s="73" t="s">
        <v>10</v>
      </c>
      <c r="I11" s="73"/>
      <c r="J11" s="43" t="s">
        <v>11</v>
      </c>
      <c r="K11" s="34"/>
    </row>
    <row r="12" spans="1:13" ht="15" customHeight="1" x14ac:dyDescent="0.4">
      <c r="A12" s="45"/>
      <c r="B12" s="8" t="s">
        <v>36</v>
      </c>
      <c r="C12" s="13" t="s">
        <v>37</v>
      </c>
      <c r="D12" s="45"/>
      <c r="E12" s="45"/>
      <c r="F12" s="1"/>
      <c r="G12" s="45"/>
      <c r="H12" s="8" t="s">
        <v>36</v>
      </c>
      <c r="I12" s="9" t="s">
        <v>37</v>
      </c>
      <c r="J12" s="35"/>
      <c r="K12" s="36"/>
    </row>
    <row r="13" spans="1:13" x14ac:dyDescent="0.4">
      <c r="A13" s="5">
        <v>1</v>
      </c>
      <c r="B13" s="16"/>
      <c r="C13" s="17"/>
      <c r="D13" s="16"/>
      <c r="E13" s="18"/>
      <c r="G13" s="44">
        <v>1</v>
      </c>
      <c r="H13" s="19"/>
      <c r="I13" s="20"/>
      <c r="J13" s="46"/>
      <c r="K13" s="47"/>
    </row>
    <row r="14" spans="1:13" x14ac:dyDescent="0.4">
      <c r="A14" s="5">
        <v>2</v>
      </c>
      <c r="B14" s="16"/>
      <c r="C14" s="17"/>
      <c r="D14" s="16"/>
      <c r="E14" s="18"/>
      <c r="G14" s="45"/>
      <c r="H14" s="21"/>
      <c r="I14" s="22"/>
      <c r="J14" s="48"/>
      <c r="K14" s="49"/>
    </row>
    <row r="15" spans="1:13" x14ac:dyDescent="0.4">
      <c r="A15" s="5">
        <v>3</v>
      </c>
      <c r="B15" s="16"/>
      <c r="C15" s="17"/>
      <c r="D15" s="16"/>
      <c r="E15" s="18"/>
      <c r="G15" s="44">
        <v>2</v>
      </c>
      <c r="H15" s="19"/>
      <c r="I15" s="20"/>
      <c r="J15" s="46"/>
      <c r="K15" s="47"/>
    </row>
    <row r="16" spans="1:13" x14ac:dyDescent="0.4">
      <c r="A16" s="5">
        <v>4</v>
      </c>
      <c r="B16" s="16"/>
      <c r="C16" s="17"/>
      <c r="D16" s="16"/>
      <c r="E16" s="18"/>
      <c r="G16" s="45"/>
      <c r="H16" s="21"/>
      <c r="I16" s="22"/>
      <c r="J16" s="48"/>
      <c r="K16" s="49"/>
    </row>
    <row r="17" spans="1:11" x14ac:dyDescent="0.4">
      <c r="A17" s="5">
        <v>5</v>
      </c>
      <c r="B17" s="16"/>
      <c r="C17" s="17"/>
      <c r="D17" s="16"/>
      <c r="E17" s="18"/>
      <c r="G17" s="44">
        <v>3</v>
      </c>
      <c r="H17" s="19"/>
      <c r="I17" s="20"/>
      <c r="J17" s="46"/>
      <c r="K17" s="47"/>
    </row>
    <row r="18" spans="1:11" x14ac:dyDescent="0.4">
      <c r="A18" s="5">
        <v>6</v>
      </c>
      <c r="B18" s="16"/>
      <c r="C18" s="17"/>
      <c r="D18" s="16"/>
      <c r="E18" s="18"/>
      <c r="G18" s="45"/>
      <c r="H18" s="21"/>
      <c r="I18" s="22"/>
      <c r="J18" s="48"/>
      <c r="K18" s="49"/>
    </row>
    <row r="19" spans="1:11" x14ac:dyDescent="0.4">
      <c r="A19" s="5">
        <v>7</v>
      </c>
      <c r="B19" s="16"/>
      <c r="C19" s="17"/>
      <c r="D19" s="16"/>
      <c r="E19" s="18"/>
      <c r="G19" s="44">
        <v>4</v>
      </c>
      <c r="H19" s="19"/>
      <c r="I19" s="20"/>
      <c r="J19" s="46"/>
      <c r="K19" s="47"/>
    </row>
    <row r="20" spans="1:11" x14ac:dyDescent="0.4">
      <c r="A20" s="5">
        <v>8</v>
      </c>
      <c r="B20" s="16"/>
      <c r="C20" s="17"/>
      <c r="D20" s="16"/>
      <c r="E20" s="18"/>
      <c r="G20" s="45"/>
      <c r="H20" s="21"/>
      <c r="I20" s="22"/>
      <c r="J20" s="48"/>
      <c r="K20" s="49"/>
    </row>
    <row r="21" spans="1:11" x14ac:dyDescent="0.4">
      <c r="A21" s="5">
        <v>9</v>
      </c>
      <c r="B21" s="16"/>
      <c r="C21" s="17"/>
      <c r="D21" s="16"/>
      <c r="E21" s="18"/>
      <c r="G21" s="44">
        <v>5</v>
      </c>
      <c r="H21" s="19"/>
      <c r="I21" s="20"/>
      <c r="J21" s="46"/>
      <c r="K21" s="47"/>
    </row>
    <row r="22" spans="1:11" x14ac:dyDescent="0.4">
      <c r="A22" s="5">
        <v>10</v>
      </c>
      <c r="B22" s="16"/>
      <c r="C22" s="17"/>
      <c r="D22" s="16"/>
      <c r="E22" s="18"/>
      <c r="G22" s="45"/>
      <c r="H22" s="21"/>
      <c r="I22" s="22"/>
      <c r="J22" s="48"/>
      <c r="K22" s="49"/>
    </row>
    <row r="23" spans="1:11" x14ac:dyDescent="0.4">
      <c r="A23" s="5">
        <v>11</v>
      </c>
      <c r="B23" s="16"/>
      <c r="C23" s="17"/>
      <c r="D23" s="16"/>
      <c r="E23" s="18"/>
      <c r="G23" s="44">
        <v>6</v>
      </c>
      <c r="H23" s="19"/>
      <c r="I23" s="20"/>
      <c r="J23" s="46"/>
      <c r="K23" s="47"/>
    </row>
    <row r="24" spans="1:11" x14ac:dyDescent="0.4">
      <c r="A24" s="5">
        <v>12</v>
      </c>
      <c r="B24" s="16"/>
      <c r="C24" s="17"/>
      <c r="D24" s="16"/>
      <c r="E24" s="18"/>
      <c r="G24" s="45"/>
      <c r="H24" s="21"/>
      <c r="I24" s="22"/>
      <c r="J24" s="48"/>
      <c r="K24" s="49"/>
    </row>
    <row r="25" spans="1:11" x14ac:dyDescent="0.4">
      <c r="A25" s="5">
        <v>13</v>
      </c>
      <c r="B25" s="16"/>
      <c r="C25" s="17"/>
      <c r="D25" s="16"/>
      <c r="E25" s="18"/>
      <c r="G25" s="44">
        <v>7</v>
      </c>
      <c r="H25" s="19"/>
      <c r="I25" s="20"/>
      <c r="J25" s="46"/>
      <c r="K25" s="47"/>
    </row>
    <row r="26" spans="1:11" x14ac:dyDescent="0.4">
      <c r="A26" s="5">
        <v>14</v>
      </c>
      <c r="B26" s="16"/>
      <c r="C26" s="17"/>
      <c r="D26" s="16"/>
      <c r="E26" s="18"/>
      <c r="G26" s="45"/>
      <c r="H26" s="21"/>
      <c r="I26" s="22"/>
      <c r="J26" s="48"/>
      <c r="K26" s="49"/>
    </row>
    <row r="27" spans="1:11" x14ac:dyDescent="0.4">
      <c r="A27" s="5">
        <v>15</v>
      </c>
      <c r="B27" s="16"/>
      <c r="C27" s="17"/>
      <c r="D27" s="16"/>
      <c r="E27" s="18"/>
      <c r="G27" s="44">
        <v>8</v>
      </c>
      <c r="H27" s="19"/>
      <c r="I27" s="20"/>
      <c r="J27" s="46"/>
      <c r="K27" s="47"/>
    </row>
    <row r="28" spans="1:11" x14ac:dyDescent="0.4">
      <c r="A28" s="5">
        <v>16</v>
      </c>
      <c r="B28" s="16"/>
      <c r="C28" s="17"/>
      <c r="D28" s="16"/>
      <c r="E28" s="18"/>
      <c r="G28" s="45"/>
      <c r="H28" s="21"/>
      <c r="I28" s="22"/>
      <c r="J28" s="48"/>
      <c r="K28" s="49"/>
    </row>
    <row r="29" spans="1:11" ht="12" customHeight="1" x14ac:dyDescent="0.4"/>
    <row r="30" spans="1:11" x14ac:dyDescent="0.4">
      <c r="A30" s="33" t="s">
        <v>29</v>
      </c>
      <c r="B30" s="34"/>
      <c r="C30" s="37"/>
      <c r="D30" s="38"/>
      <c r="E30" s="38"/>
      <c r="F30" s="39"/>
      <c r="G30" s="43" t="s">
        <v>30</v>
      </c>
      <c r="H30" s="34"/>
      <c r="I30" s="37"/>
      <c r="J30" s="38"/>
      <c r="K30" s="39"/>
    </row>
    <row r="31" spans="1:11" x14ac:dyDescent="0.4">
      <c r="A31" s="35"/>
      <c r="B31" s="36"/>
      <c r="C31" s="40"/>
      <c r="D31" s="41"/>
      <c r="E31" s="41"/>
      <c r="F31" s="42"/>
      <c r="G31" s="35"/>
      <c r="H31" s="36"/>
      <c r="I31" s="40"/>
      <c r="J31" s="41"/>
      <c r="K31" s="42"/>
    </row>
    <row r="32" spans="1:11" x14ac:dyDescent="0.4">
      <c r="B32" s="7" t="s">
        <v>31</v>
      </c>
      <c r="C32" s="7"/>
      <c r="D32" s="7"/>
      <c r="E32" s="7"/>
      <c r="F32" s="7"/>
      <c r="G32" s="7"/>
      <c r="H32" s="7"/>
      <c r="I32" s="7"/>
      <c r="J32" s="7"/>
      <c r="K32" s="7"/>
    </row>
    <row r="35" spans="1:11" x14ac:dyDescent="0.4">
      <c r="A35" s="50" t="s">
        <v>13</v>
      </c>
      <c r="B35" s="52" t="s">
        <v>14</v>
      </c>
      <c r="C35" s="53"/>
      <c r="D35" s="23"/>
      <c r="E35" s="3"/>
      <c r="F35" s="3"/>
      <c r="G35" s="3"/>
      <c r="H35" s="14">
        <f>D35*1000</f>
        <v>0</v>
      </c>
      <c r="I35" s="34" t="s">
        <v>20</v>
      </c>
      <c r="J35" s="55">
        <f>H35+H36+H37+H38+H39+H40</f>
        <v>0</v>
      </c>
      <c r="K35" s="56"/>
    </row>
    <row r="36" spans="1:11" x14ac:dyDescent="0.4">
      <c r="A36" s="51"/>
      <c r="B36" s="52" t="s">
        <v>15</v>
      </c>
      <c r="C36" s="53"/>
      <c r="D36" s="24"/>
      <c r="H36" s="15">
        <f>D36*1000</f>
        <v>0</v>
      </c>
      <c r="I36" s="54"/>
      <c r="J36" s="57"/>
      <c r="K36" s="58"/>
    </row>
    <row r="37" spans="1:11" ht="19.5" thickBot="1" x14ac:dyDescent="0.45">
      <c r="A37" s="51"/>
      <c r="B37" s="52" t="s">
        <v>16</v>
      </c>
      <c r="C37" s="53"/>
      <c r="D37" s="24"/>
      <c r="H37" s="15">
        <f>D37*700</f>
        <v>0</v>
      </c>
      <c r="I37" s="54"/>
      <c r="J37" s="59"/>
      <c r="K37" s="60"/>
    </row>
    <row r="38" spans="1:11" x14ac:dyDescent="0.4">
      <c r="A38" s="51"/>
      <c r="B38" s="52" t="s">
        <v>17</v>
      </c>
      <c r="C38" s="53"/>
      <c r="D38" s="25"/>
      <c r="E38" s="31" t="s">
        <v>24</v>
      </c>
      <c r="F38" s="3"/>
      <c r="G38" s="32"/>
      <c r="H38" s="10">
        <f>D38*500</f>
        <v>0</v>
      </c>
      <c r="I38" s="34" t="s">
        <v>21</v>
      </c>
      <c r="J38" s="61"/>
      <c r="K38" s="62"/>
    </row>
    <row r="39" spans="1:11" x14ac:dyDescent="0.4">
      <c r="A39" s="51"/>
      <c r="B39" s="52" t="s">
        <v>18</v>
      </c>
      <c r="C39" s="53"/>
      <c r="D39" s="26"/>
      <c r="E39" t="s">
        <v>47</v>
      </c>
      <c r="H39" s="11">
        <f>D39*200</f>
        <v>0</v>
      </c>
      <c r="I39" s="54"/>
      <c r="J39" s="63"/>
      <c r="K39" s="64"/>
    </row>
    <row r="40" spans="1:11" ht="19.5" thickBot="1" x14ac:dyDescent="0.45">
      <c r="A40" s="45"/>
      <c r="B40" s="67" t="s">
        <v>19</v>
      </c>
      <c r="C40" s="68"/>
      <c r="D40" s="27"/>
      <c r="E40" s="4" t="s">
        <v>48</v>
      </c>
      <c r="F40" s="4"/>
      <c r="G40" s="4"/>
      <c r="H40" s="12">
        <f>D40*500</f>
        <v>0</v>
      </c>
      <c r="I40" s="36"/>
      <c r="J40" s="65"/>
      <c r="K40" s="66"/>
    </row>
  </sheetData>
  <sheetProtection algorithmName="SHA-512" hashValue="qJq0zpZCvmT2f33MM52CNVK95O61roSaWbzOTEm07W9U9A5EKY+vl5hI7f5PMQtJT/QMkwxr8m6vaZVxuCARPg==" saltValue="TuLyCorvceae1ZcTwmAhnQ==" spinCount="100000" sheet="1" scenarios="1"/>
  <mergeCells count="42">
    <mergeCell ref="A1:B1"/>
    <mergeCell ref="B2:J3"/>
    <mergeCell ref="A10:E10"/>
    <mergeCell ref="G10:K10"/>
    <mergeCell ref="B11:C11"/>
    <mergeCell ref="H11:I11"/>
    <mergeCell ref="A11:A12"/>
    <mergeCell ref="G11:G12"/>
    <mergeCell ref="J11:K12"/>
    <mergeCell ref="D11:D12"/>
    <mergeCell ref="E11:E12"/>
    <mergeCell ref="G13:G14"/>
    <mergeCell ref="J13:K14"/>
    <mergeCell ref="G15:G16"/>
    <mergeCell ref="J15:K16"/>
    <mergeCell ref="G17:G18"/>
    <mergeCell ref="J17:K18"/>
    <mergeCell ref="G19:G20"/>
    <mergeCell ref="J19:K20"/>
    <mergeCell ref="G21:G22"/>
    <mergeCell ref="J21:K22"/>
    <mergeCell ref="G23:G24"/>
    <mergeCell ref="J23:K24"/>
    <mergeCell ref="A35:A40"/>
    <mergeCell ref="B35:C35"/>
    <mergeCell ref="I35:I37"/>
    <mergeCell ref="J35:K37"/>
    <mergeCell ref="B36:C36"/>
    <mergeCell ref="B37:C37"/>
    <mergeCell ref="B38:C38"/>
    <mergeCell ref="I38:I40"/>
    <mergeCell ref="J38:K40"/>
    <mergeCell ref="B39:C39"/>
    <mergeCell ref="B40:C40"/>
    <mergeCell ref="A30:B31"/>
    <mergeCell ref="C30:F31"/>
    <mergeCell ref="G30:H31"/>
    <mergeCell ref="I30:K31"/>
    <mergeCell ref="G25:G26"/>
    <mergeCell ref="J25:K26"/>
    <mergeCell ref="G27:G28"/>
    <mergeCell ref="J27:K28"/>
  </mergeCells>
  <phoneticPr fontId="1"/>
  <conditionalFormatting sqref="J1:K1">
    <cfRule type="expression" dxfId="1" priority="1">
      <formula>$J$1&lt;&gt;""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4</xdr:row>
                    <xdr:rowOff>9525</xdr:rowOff>
                  </from>
                  <to>
                    <xdr:col>2</xdr:col>
                    <xdr:colOff>314325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5</xdr:row>
                    <xdr:rowOff>9525</xdr:rowOff>
                  </from>
                  <to>
                    <xdr:col>2</xdr:col>
                    <xdr:colOff>314325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9525</xdr:rowOff>
                  </from>
                  <to>
                    <xdr:col>2</xdr:col>
                    <xdr:colOff>314325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7</xdr:row>
                    <xdr:rowOff>9525</xdr:rowOff>
                  </from>
                  <to>
                    <xdr:col>2</xdr:col>
                    <xdr:colOff>314325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9</xdr:col>
                    <xdr:colOff>0</xdr:colOff>
                    <xdr:row>4</xdr:row>
                    <xdr:rowOff>9525</xdr:rowOff>
                  </from>
                  <to>
                    <xdr:col>9</xdr:col>
                    <xdr:colOff>314325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9</xdr:col>
                    <xdr:colOff>0</xdr:colOff>
                    <xdr:row>5</xdr:row>
                    <xdr:rowOff>9525</xdr:rowOff>
                  </from>
                  <to>
                    <xdr:col>9</xdr:col>
                    <xdr:colOff>314325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0"/>
  <sheetViews>
    <sheetView showGridLines="0" tabSelected="1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defaultRowHeight="18.75" x14ac:dyDescent="0.4"/>
  <cols>
    <col min="1" max="1" width="5.25" customWidth="1"/>
    <col min="6" max="6" width="4" customWidth="1"/>
    <col min="7" max="7" width="5.875" customWidth="1"/>
    <col min="12" max="13" width="9" hidden="1" customWidth="1"/>
  </cols>
  <sheetData>
    <row r="1" spans="1:13" x14ac:dyDescent="0.4">
      <c r="A1" s="69" t="s">
        <v>9</v>
      </c>
      <c r="B1" s="69"/>
      <c r="C1" t="s">
        <v>0</v>
      </c>
      <c r="J1" s="29" t="str">
        <f>IF(OR(C4&lt;&gt;"",H4&lt;&gt;""),"入力エラー", "")</f>
        <v/>
      </c>
      <c r="K1" s="29"/>
    </row>
    <row r="2" spans="1:13" x14ac:dyDescent="0.4">
      <c r="B2" s="70" t="s">
        <v>1</v>
      </c>
      <c r="C2" s="71"/>
      <c r="D2" s="71"/>
      <c r="E2" s="71"/>
      <c r="F2" s="71"/>
      <c r="G2" s="71"/>
      <c r="H2" s="71"/>
      <c r="I2" s="71"/>
      <c r="J2" s="71"/>
    </row>
    <row r="3" spans="1:13" x14ac:dyDescent="0.4">
      <c r="B3" s="71"/>
      <c r="C3" s="71"/>
      <c r="D3" s="71"/>
      <c r="E3" s="71"/>
      <c r="F3" s="71"/>
      <c r="G3" s="71"/>
      <c r="H3" s="71"/>
      <c r="I3" s="71"/>
      <c r="J3" s="71"/>
    </row>
    <row r="4" spans="1:13" x14ac:dyDescent="0.4">
      <c r="A4" t="s">
        <v>2</v>
      </c>
      <c r="C4" s="28" t="str">
        <f>IF(AND(B13&lt;&gt;"", L5=FALSE, L6=FALSE, L7=FALSE, L8=FALSE), "シングルス種目を指定して下さい", IF(L9&gt;1, "シングルス種目は1つだけ指定して下さい", ""))</f>
        <v/>
      </c>
      <c r="H4" s="28" t="str">
        <f>IF(AND(H13&lt;&gt;"", M5=FALSE, M6=FALSE), "ダブルス種目を指定して下さい",  IF(M9&gt;1, "ダブルス種目は1つだけ指定して下さい", ""))</f>
        <v/>
      </c>
    </row>
    <row r="5" spans="1:13" x14ac:dyDescent="0.4">
      <c r="A5" t="s">
        <v>4</v>
      </c>
      <c r="C5" t="s">
        <v>32</v>
      </c>
      <c r="D5" s="30"/>
      <c r="H5" t="s">
        <v>3</v>
      </c>
      <c r="J5" t="s">
        <v>38</v>
      </c>
      <c r="L5" s="30" t="b">
        <v>0</v>
      </c>
      <c r="M5" s="30" t="b">
        <v>0</v>
      </c>
    </row>
    <row r="6" spans="1:13" x14ac:dyDescent="0.4">
      <c r="C6" t="s">
        <v>33</v>
      </c>
      <c r="D6" s="30"/>
      <c r="J6" t="s">
        <v>39</v>
      </c>
      <c r="L6" s="30" t="b">
        <v>0</v>
      </c>
      <c r="M6" s="30" t="b">
        <v>0</v>
      </c>
    </row>
    <row r="7" spans="1:13" x14ac:dyDescent="0.4">
      <c r="C7" t="s">
        <v>34</v>
      </c>
      <c r="D7" s="30"/>
      <c r="L7" s="30" t="b">
        <v>0</v>
      </c>
      <c r="M7" s="30"/>
    </row>
    <row r="8" spans="1:13" x14ac:dyDescent="0.4">
      <c r="C8" t="s">
        <v>35</v>
      </c>
      <c r="D8" s="30"/>
      <c r="F8" s="2" t="s">
        <v>5</v>
      </c>
      <c r="L8" s="30" t="b">
        <v>0</v>
      </c>
      <c r="M8" s="30"/>
    </row>
    <row r="9" spans="1:13" x14ac:dyDescent="0.4">
      <c r="F9" s="2" t="s">
        <v>6</v>
      </c>
      <c r="G9" s="2"/>
      <c r="H9" s="2"/>
      <c r="I9" s="2"/>
      <c r="J9" s="2"/>
      <c r="L9">
        <f>COUNTIF(L5:L8, TRUE)</f>
        <v>0</v>
      </c>
      <c r="M9">
        <f>COUNTIF(M5:M8, TRUE)</f>
        <v>0</v>
      </c>
    </row>
    <row r="10" spans="1:13" x14ac:dyDescent="0.4">
      <c r="A10" s="72" t="s">
        <v>7</v>
      </c>
      <c r="B10" s="73"/>
      <c r="C10" s="73"/>
      <c r="D10" s="73"/>
      <c r="E10" s="74"/>
      <c r="F10" s="1"/>
      <c r="G10" s="72" t="s">
        <v>12</v>
      </c>
      <c r="H10" s="73"/>
      <c r="I10" s="73"/>
      <c r="J10" s="73"/>
      <c r="K10" s="74"/>
    </row>
    <row r="11" spans="1:13" x14ac:dyDescent="0.4">
      <c r="A11" s="44" t="s">
        <v>8</v>
      </c>
      <c r="B11" s="77" t="s">
        <v>10</v>
      </c>
      <c r="C11" s="77"/>
      <c r="D11" s="43" t="s">
        <v>11</v>
      </c>
      <c r="E11" s="34"/>
      <c r="F11" s="1"/>
      <c r="G11" s="44" t="s">
        <v>8</v>
      </c>
      <c r="H11" s="77" t="s">
        <v>10</v>
      </c>
      <c r="I11" s="77"/>
      <c r="J11" s="43" t="s">
        <v>11</v>
      </c>
      <c r="K11" s="34"/>
    </row>
    <row r="12" spans="1:13" ht="15" customHeight="1" x14ac:dyDescent="0.4">
      <c r="A12" s="45"/>
      <c r="B12" s="8" t="s">
        <v>36</v>
      </c>
      <c r="C12" s="9" t="s">
        <v>37</v>
      </c>
      <c r="D12" s="35"/>
      <c r="E12" s="36"/>
      <c r="F12" s="1"/>
      <c r="G12" s="45"/>
      <c r="H12" s="8" t="s">
        <v>36</v>
      </c>
      <c r="I12" s="9" t="s">
        <v>37</v>
      </c>
      <c r="J12" s="35"/>
      <c r="K12" s="36"/>
    </row>
    <row r="13" spans="1:13" x14ac:dyDescent="0.4">
      <c r="A13" s="5">
        <v>1</v>
      </c>
      <c r="B13" s="16"/>
      <c r="C13" s="17"/>
      <c r="D13" s="78"/>
      <c r="E13" s="79"/>
      <c r="G13" s="44">
        <v>1</v>
      </c>
      <c r="H13" s="19"/>
      <c r="I13" s="20"/>
      <c r="J13" s="46"/>
      <c r="K13" s="47"/>
    </row>
    <row r="14" spans="1:13" x14ac:dyDescent="0.4">
      <c r="A14" s="5">
        <v>2</v>
      </c>
      <c r="B14" s="16"/>
      <c r="C14" s="17"/>
      <c r="D14" s="78"/>
      <c r="E14" s="79"/>
      <c r="G14" s="45"/>
      <c r="H14" s="21"/>
      <c r="I14" s="22"/>
      <c r="J14" s="48"/>
      <c r="K14" s="49"/>
    </row>
    <row r="15" spans="1:13" x14ac:dyDescent="0.4">
      <c r="A15" s="5">
        <v>3</v>
      </c>
      <c r="B15" s="16"/>
      <c r="C15" s="17"/>
      <c r="D15" s="78"/>
      <c r="E15" s="79"/>
      <c r="G15" s="44">
        <v>2</v>
      </c>
      <c r="H15" s="19"/>
      <c r="I15" s="20"/>
      <c r="J15" s="46"/>
      <c r="K15" s="47"/>
    </row>
    <row r="16" spans="1:13" x14ac:dyDescent="0.4">
      <c r="A16" s="5">
        <v>4</v>
      </c>
      <c r="B16" s="16"/>
      <c r="C16" s="17"/>
      <c r="D16" s="78"/>
      <c r="E16" s="79"/>
      <c r="G16" s="45"/>
      <c r="H16" s="21"/>
      <c r="I16" s="22"/>
      <c r="J16" s="48"/>
      <c r="K16" s="49"/>
    </row>
    <row r="17" spans="1:11" x14ac:dyDescent="0.4">
      <c r="A17" s="5">
        <v>5</v>
      </c>
      <c r="B17" s="16"/>
      <c r="C17" s="17"/>
      <c r="D17" s="78"/>
      <c r="E17" s="79"/>
      <c r="G17" s="44">
        <v>3</v>
      </c>
      <c r="H17" s="19"/>
      <c r="I17" s="20"/>
      <c r="J17" s="46"/>
      <c r="K17" s="47"/>
    </row>
    <row r="18" spans="1:11" x14ac:dyDescent="0.4">
      <c r="A18" s="5">
        <v>6</v>
      </c>
      <c r="B18" s="16"/>
      <c r="C18" s="17"/>
      <c r="D18" s="78"/>
      <c r="E18" s="79"/>
      <c r="G18" s="45"/>
      <c r="H18" s="21"/>
      <c r="I18" s="22"/>
      <c r="J18" s="48"/>
      <c r="K18" s="49"/>
    </row>
    <row r="19" spans="1:11" x14ac:dyDescent="0.4">
      <c r="A19" s="5">
        <v>7</v>
      </c>
      <c r="B19" s="16"/>
      <c r="C19" s="17"/>
      <c r="D19" s="78"/>
      <c r="E19" s="79"/>
      <c r="G19" s="44">
        <v>4</v>
      </c>
      <c r="H19" s="19"/>
      <c r="I19" s="20"/>
      <c r="J19" s="46"/>
      <c r="K19" s="47"/>
    </row>
    <row r="20" spans="1:11" x14ac:dyDescent="0.4">
      <c r="A20" s="5">
        <v>8</v>
      </c>
      <c r="B20" s="16"/>
      <c r="C20" s="17"/>
      <c r="D20" s="78"/>
      <c r="E20" s="79"/>
      <c r="G20" s="45"/>
      <c r="H20" s="21"/>
      <c r="I20" s="22"/>
      <c r="J20" s="48"/>
      <c r="K20" s="49"/>
    </row>
    <row r="21" spans="1:11" x14ac:dyDescent="0.4">
      <c r="A21" s="5">
        <v>9</v>
      </c>
      <c r="B21" s="16"/>
      <c r="C21" s="17"/>
      <c r="D21" s="78"/>
      <c r="E21" s="79"/>
      <c r="G21" s="44">
        <v>5</v>
      </c>
      <c r="H21" s="19"/>
      <c r="I21" s="20"/>
      <c r="J21" s="46"/>
      <c r="K21" s="47"/>
    </row>
    <row r="22" spans="1:11" x14ac:dyDescent="0.4">
      <c r="A22" s="5">
        <v>10</v>
      </c>
      <c r="B22" s="16"/>
      <c r="C22" s="17"/>
      <c r="D22" s="78"/>
      <c r="E22" s="79"/>
      <c r="G22" s="45"/>
      <c r="H22" s="21"/>
      <c r="I22" s="22"/>
      <c r="J22" s="48"/>
      <c r="K22" s="49"/>
    </row>
    <row r="23" spans="1:11" x14ac:dyDescent="0.4">
      <c r="A23" s="5">
        <v>11</v>
      </c>
      <c r="B23" s="16"/>
      <c r="C23" s="17"/>
      <c r="D23" s="78"/>
      <c r="E23" s="79"/>
      <c r="G23" s="44">
        <v>6</v>
      </c>
      <c r="H23" s="19"/>
      <c r="I23" s="20"/>
      <c r="J23" s="46"/>
      <c r="K23" s="47"/>
    </row>
    <row r="24" spans="1:11" x14ac:dyDescent="0.4">
      <c r="A24" s="5">
        <v>12</v>
      </c>
      <c r="B24" s="16"/>
      <c r="C24" s="17"/>
      <c r="D24" s="78"/>
      <c r="E24" s="79"/>
      <c r="G24" s="45"/>
      <c r="H24" s="21"/>
      <c r="I24" s="22"/>
      <c r="J24" s="48"/>
      <c r="K24" s="49"/>
    </row>
    <row r="25" spans="1:11" x14ac:dyDescent="0.4">
      <c r="A25" s="5">
        <v>13</v>
      </c>
      <c r="B25" s="16"/>
      <c r="C25" s="17"/>
      <c r="D25" s="78"/>
      <c r="E25" s="79"/>
      <c r="G25" s="44">
        <v>7</v>
      </c>
      <c r="H25" s="19"/>
      <c r="I25" s="20"/>
      <c r="J25" s="46"/>
      <c r="K25" s="47"/>
    </row>
    <row r="26" spans="1:11" x14ac:dyDescent="0.4">
      <c r="A26" s="5">
        <v>14</v>
      </c>
      <c r="B26" s="16"/>
      <c r="C26" s="17"/>
      <c r="D26" s="78"/>
      <c r="E26" s="79"/>
      <c r="G26" s="45"/>
      <c r="H26" s="21"/>
      <c r="I26" s="22"/>
      <c r="J26" s="48"/>
      <c r="K26" s="49"/>
    </row>
    <row r="27" spans="1:11" x14ac:dyDescent="0.4">
      <c r="A27" s="5">
        <v>15</v>
      </c>
      <c r="B27" s="16"/>
      <c r="C27" s="17"/>
      <c r="D27" s="78"/>
      <c r="E27" s="79"/>
      <c r="G27" s="44">
        <v>8</v>
      </c>
      <c r="H27" s="19"/>
      <c r="I27" s="20"/>
      <c r="J27" s="46"/>
      <c r="K27" s="47"/>
    </row>
    <row r="28" spans="1:11" x14ac:dyDescent="0.4">
      <c r="A28" s="5">
        <v>16</v>
      </c>
      <c r="B28" s="16"/>
      <c r="C28" s="17"/>
      <c r="D28" s="78"/>
      <c r="E28" s="79"/>
      <c r="G28" s="45"/>
      <c r="H28" s="21"/>
      <c r="I28" s="22"/>
      <c r="J28" s="48"/>
      <c r="K28" s="49"/>
    </row>
    <row r="29" spans="1:11" ht="12" customHeight="1" x14ac:dyDescent="0.4"/>
    <row r="30" spans="1:11" x14ac:dyDescent="0.4">
      <c r="A30" s="33" t="s">
        <v>29</v>
      </c>
      <c r="B30" s="34"/>
      <c r="C30" s="37"/>
      <c r="D30" s="38"/>
      <c r="E30" s="38"/>
      <c r="F30" s="39"/>
      <c r="G30" s="43" t="s">
        <v>30</v>
      </c>
      <c r="H30" s="34"/>
      <c r="I30" s="37"/>
      <c r="J30" s="38"/>
      <c r="K30" s="39"/>
    </row>
    <row r="31" spans="1:11" x14ac:dyDescent="0.4">
      <c r="A31" s="35"/>
      <c r="B31" s="36"/>
      <c r="C31" s="40"/>
      <c r="D31" s="41"/>
      <c r="E31" s="41"/>
      <c r="F31" s="42"/>
      <c r="G31" s="35"/>
      <c r="H31" s="36"/>
      <c r="I31" s="40"/>
      <c r="J31" s="41"/>
      <c r="K31" s="42"/>
    </row>
    <row r="32" spans="1:11" x14ac:dyDescent="0.4">
      <c r="B32" s="7" t="s">
        <v>31</v>
      </c>
      <c r="C32" s="7"/>
      <c r="D32" s="7"/>
      <c r="E32" s="7"/>
      <c r="F32" s="7"/>
      <c r="G32" s="7"/>
      <c r="H32" s="7"/>
      <c r="I32" s="7"/>
      <c r="J32" s="7"/>
      <c r="K32" s="7"/>
    </row>
    <row r="34" spans="1:11" ht="19.5" thickBot="1" x14ac:dyDescent="0.45"/>
    <row r="35" spans="1:11" x14ac:dyDescent="0.4">
      <c r="A35" s="50" t="s">
        <v>13</v>
      </c>
      <c r="B35" s="52" t="s">
        <v>14</v>
      </c>
      <c r="C35" s="75"/>
      <c r="D35" s="25"/>
      <c r="E35" s="3" t="s">
        <v>22</v>
      </c>
      <c r="F35" s="3"/>
      <c r="G35" s="3"/>
      <c r="H35" s="10">
        <f>D35*1000</f>
        <v>0</v>
      </c>
      <c r="I35" s="34" t="s">
        <v>20</v>
      </c>
      <c r="J35" s="55">
        <f>H35+H36+H37+H38+H39+H40</f>
        <v>0</v>
      </c>
      <c r="K35" s="56"/>
    </row>
    <row r="36" spans="1:11" x14ac:dyDescent="0.4">
      <c r="A36" s="51"/>
      <c r="B36" s="52" t="s">
        <v>15</v>
      </c>
      <c r="C36" s="75"/>
      <c r="D36" s="26"/>
      <c r="E36" t="s">
        <v>22</v>
      </c>
      <c r="H36" s="11">
        <f>D36*1000</f>
        <v>0</v>
      </c>
      <c r="I36" s="54"/>
      <c r="J36" s="57"/>
      <c r="K36" s="58"/>
    </row>
    <row r="37" spans="1:11" x14ac:dyDescent="0.4">
      <c r="A37" s="51"/>
      <c r="B37" s="52" t="s">
        <v>16</v>
      </c>
      <c r="C37" s="75"/>
      <c r="D37" s="26"/>
      <c r="E37" t="s">
        <v>23</v>
      </c>
      <c r="H37" s="11">
        <f>D37*700</f>
        <v>0</v>
      </c>
      <c r="I37" s="54"/>
      <c r="J37" s="59"/>
      <c r="K37" s="60"/>
    </row>
    <row r="38" spans="1:11" x14ac:dyDescent="0.4">
      <c r="A38" s="51"/>
      <c r="B38" s="52" t="s">
        <v>17</v>
      </c>
      <c r="C38" s="75"/>
      <c r="D38" s="26"/>
      <c r="E38" t="s">
        <v>24</v>
      </c>
      <c r="H38" s="11">
        <f>D38*500</f>
        <v>0</v>
      </c>
      <c r="I38" s="34" t="s">
        <v>21</v>
      </c>
      <c r="J38" s="61"/>
      <c r="K38" s="62"/>
    </row>
    <row r="39" spans="1:11" x14ac:dyDescent="0.4">
      <c r="A39" s="51"/>
      <c r="B39" s="52" t="s">
        <v>18</v>
      </c>
      <c r="C39" s="75"/>
      <c r="D39" s="26"/>
      <c r="E39" t="s">
        <v>47</v>
      </c>
      <c r="H39" s="11">
        <f>D39*200</f>
        <v>0</v>
      </c>
      <c r="I39" s="54"/>
      <c r="J39" s="63"/>
      <c r="K39" s="64"/>
    </row>
    <row r="40" spans="1:11" ht="19.5" thickBot="1" x14ac:dyDescent="0.45">
      <c r="A40" s="45"/>
      <c r="B40" s="67" t="s">
        <v>19</v>
      </c>
      <c r="C40" s="76"/>
      <c r="D40" s="27"/>
      <c r="E40" s="6" t="s">
        <v>25</v>
      </c>
      <c r="F40" s="4"/>
      <c r="G40" s="4"/>
      <c r="H40" s="12">
        <f>D40*1000</f>
        <v>0</v>
      </c>
      <c r="I40" s="36"/>
      <c r="J40" s="65"/>
      <c r="K40" s="66"/>
    </row>
  </sheetData>
  <sheetProtection algorithmName="SHA-512" hashValue="e/tBKk29mAiNS+oPozzH6Yic0ZNOOrDUwczQCnJdrjKCeDiCJYUSl75ixJbX2HrO7M4rlTY6Fcp02eV9YhJc7g==" saltValue="aueu2p0XCr6gvhXxwYoPqg==" spinCount="100000" sheet="1" scenarios="1"/>
  <mergeCells count="57">
    <mergeCell ref="D28:E28"/>
    <mergeCell ref="D23:E23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D13:E13"/>
    <mergeCell ref="D14:E14"/>
    <mergeCell ref="D15:E15"/>
    <mergeCell ref="D16:E16"/>
    <mergeCell ref="D17:E17"/>
    <mergeCell ref="B2:J3"/>
    <mergeCell ref="A10:E10"/>
    <mergeCell ref="A1:B1"/>
    <mergeCell ref="B11:C11"/>
    <mergeCell ref="G10:K10"/>
    <mergeCell ref="H11:I11"/>
    <mergeCell ref="A11:A12"/>
    <mergeCell ref="D11:E12"/>
    <mergeCell ref="G11:G12"/>
    <mergeCell ref="J11:K12"/>
    <mergeCell ref="J25:K26"/>
    <mergeCell ref="J27:K28"/>
    <mergeCell ref="G13:G14"/>
    <mergeCell ref="G15:G16"/>
    <mergeCell ref="G17:G18"/>
    <mergeCell ref="G19:G20"/>
    <mergeCell ref="G21:G22"/>
    <mergeCell ref="G23:G24"/>
    <mergeCell ref="G25:G26"/>
    <mergeCell ref="J21:K22"/>
    <mergeCell ref="G27:G28"/>
    <mergeCell ref="J13:K14"/>
    <mergeCell ref="J15:K16"/>
    <mergeCell ref="J17:K18"/>
    <mergeCell ref="J19:K20"/>
    <mergeCell ref="J23:K24"/>
    <mergeCell ref="I35:I37"/>
    <mergeCell ref="I38:I40"/>
    <mergeCell ref="J35:K37"/>
    <mergeCell ref="J38:K40"/>
    <mergeCell ref="A30:B31"/>
    <mergeCell ref="C30:F31"/>
    <mergeCell ref="I30:K31"/>
    <mergeCell ref="G30:H31"/>
    <mergeCell ref="A35:A40"/>
    <mergeCell ref="B35:C35"/>
    <mergeCell ref="B36:C36"/>
    <mergeCell ref="B37:C37"/>
    <mergeCell ref="B38:C38"/>
    <mergeCell ref="B39:C39"/>
    <mergeCell ref="B40:C40"/>
  </mergeCells>
  <phoneticPr fontId="1"/>
  <conditionalFormatting sqref="J1:K1">
    <cfRule type="expression" dxfId="0" priority="1">
      <formula>$J$1&lt;&gt;""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4</xdr:row>
                    <xdr:rowOff>0</xdr:rowOff>
                  </from>
                  <to>
                    <xdr:col>2</xdr:col>
                    <xdr:colOff>314325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2</xdr:col>
                    <xdr:colOff>314325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2</xdr:col>
                    <xdr:colOff>314325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2</xdr:col>
                    <xdr:colOff>314325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9</xdr:col>
                    <xdr:colOff>0</xdr:colOff>
                    <xdr:row>4</xdr:row>
                    <xdr:rowOff>0</xdr:rowOff>
                  </from>
                  <to>
                    <xdr:col>9</xdr:col>
                    <xdr:colOff>314325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9</xdr:col>
                    <xdr:colOff>0</xdr:colOff>
                    <xdr:row>5</xdr:row>
                    <xdr:rowOff>0</xdr:rowOff>
                  </from>
                  <to>
                    <xdr:col>9</xdr:col>
                    <xdr:colOff>314325</xdr:colOff>
                    <xdr:row>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中学生・小学生</vt:lpstr>
      <vt:lpstr>高校・一般・シニア</vt:lpstr>
      <vt:lpstr>高校・一般・シニア!Print_Area</vt:lpstr>
      <vt:lpstr>中学生・小学生!Print_Area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Printed>2023-06-21T12:38:37Z</cp:lastPrinted>
  <dcterms:created xsi:type="dcterms:W3CDTF">2023-06-19T23:01:46Z</dcterms:created>
  <dcterms:modified xsi:type="dcterms:W3CDTF">2023-06-23T03:58:48Z</dcterms:modified>
</cp:coreProperties>
</file>